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E:\Archivos Linea\Operativos\WIPEN\Nuevo Cargo Auditora nacional\ACTIVIDADES FINALIZADAS COORDINADORES\"/>
    </mc:Choice>
  </mc:AlternateContent>
  <xr:revisionPtr revIDLastSave="0" documentId="13_ncr:1_{3111910E-D5A4-417C-B074-8370DD100035}" xr6:coauthVersionLast="46" xr6:coauthVersionMax="46" xr10:uidLastSave="{00000000-0000-0000-0000-000000000000}"/>
  <bookViews>
    <workbookView xWindow="-108" yWindow="-108" windowWidth="19416" windowHeight="10440" xr2:uid="{E4237C65-02E6-4166-A7B1-77E28E8D238F}"/>
  </bookViews>
  <sheets>
    <sheet name="FORMATO GQ-016" sheetId="7" r:id="rId1"/>
    <sheet name="Valoración" sheetId="1" state="hidden" r:id="rId2"/>
    <sheet name="Hoja2" sheetId="2" state="hidden" r:id="rId3"/>
    <sheet name="Informe" sheetId="3" state="hidden" r:id="rId4"/>
  </sheets>
  <externalReferences>
    <externalReference r:id="rId5"/>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<sst xmlns="http://schemas.openxmlformats.org/spreadsheetml/2006/main" count="115" uniqueCount="81">
  <si>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</si>
  <si>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</si>
  <si>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</si>
  <si>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</si>
  <si>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</si>
  <si>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</si>
  <si>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</si>
  <si>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</si>
  <si>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</si>
  <si>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</si>
  <si>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</si>
  <si>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</si>
  <si>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</si>
  <si>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</si>
  <si>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</si>
  <si>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</si>
  <si>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</si>
  <si>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</si>
  <si>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</si>
  <si>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</si>
  <si>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</si>
  <si>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</si>
  <si>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</si>
  <si>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</si>
  <si>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</si>
  <si>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</si>
  <si>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</si>
  <si>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</si>
  <si>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</si>
  <si>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</si>
  <si>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</si>
  <si>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</si>
  <si>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</si>
  <si>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</si>
  <si>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</si>
  <si>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</si>
  <si>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</si>
  <si>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</si>
  <si>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</si>
  <si>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</si>
  <si>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</si>
  <si>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</si>
  <si>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</si>
  <si>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</si>
  <si>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</si>
  <si>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</si>
  <si>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</si>
  <si>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</si>
  <si>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</si>
  <si>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</si>
  <si>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</si>
  <si>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</si>
  <si>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</si>
  <si>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</si>
  <si>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</si>
  <si>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</si>
  <si>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</si>
  <si>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</si>
  <si>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</si>
  <si>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</si>
  <si>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</si>
  <si>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</si>
  <si>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</si>
  <si>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</si>
  <si>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</si>
  <si>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</si>
  <si>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</si>
  <si>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</si>
  <si>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</si>
  <si>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</si>
  <si>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</si>
  <si>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</si>
  <si>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</si>
  <si>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LUCY MARIN</t>
  </si>
  <si>
    <t>Revisado por: 
Dirección de I+D
Marlon Alberto Hernández Arboleda</t>
  </si>
  <si>
    <t>Abarca todo el proyecto Wipen, donde la responsabilidad principal recae sobre el área documental y el área de coordinadores.</t>
  </si>
  <si>
    <t>GESTION DE MANTUM PROYECTO WIPEN</t>
  </si>
  <si>
    <r>
      <t xml:space="preserve">En la actualidad se tiene en el proyecto </t>
    </r>
    <r>
      <rPr>
        <b/>
        <sz val="11"/>
        <color theme="1"/>
        <rFont val="Century Gothic"/>
        <family val="2"/>
      </rPr>
      <t>1,592 OT abiertas</t>
    </r>
    <r>
      <rPr>
        <sz val="11"/>
        <color theme="1"/>
        <rFont val="Century Gothic"/>
        <family val="2"/>
      </rPr>
      <t xml:space="preserve"> de las culés </t>
    </r>
    <r>
      <rPr>
        <b/>
        <sz val="11"/>
        <color theme="1"/>
        <rFont val="Century Gothic"/>
        <family val="2"/>
      </rPr>
      <t xml:space="preserve">520 </t>
    </r>
    <r>
      <rPr>
        <sz val="11"/>
        <color theme="1"/>
        <rFont val="Century Gothic"/>
        <family val="2"/>
      </rPr>
      <t xml:space="preserve">pertenecen a los años 2019 y 2021 y </t>
    </r>
    <r>
      <rPr>
        <b/>
        <sz val="11"/>
        <color theme="1"/>
        <rFont val="Century Gothic"/>
        <family val="2"/>
      </rPr>
      <t xml:space="preserve">1,072 </t>
    </r>
    <r>
      <rPr>
        <sz val="11"/>
        <color theme="1"/>
        <rFont val="Century Gothic"/>
        <family val="2"/>
      </rPr>
      <t xml:space="preserve">son del año 2021, se tiene un total de </t>
    </r>
    <r>
      <rPr>
        <b/>
        <sz val="11"/>
        <color theme="1"/>
        <rFont val="Century Gothic"/>
        <family val="2"/>
      </rPr>
      <t>906 SS</t>
    </r>
    <r>
      <rPr>
        <sz val="11"/>
        <color theme="1"/>
        <rFont val="Century Gothic"/>
        <family val="2"/>
      </rPr>
      <t xml:space="preserve"> en proceso, de la cuales</t>
    </r>
    <r>
      <rPr>
        <b/>
        <sz val="11"/>
        <color theme="1"/>
        <rFont val="Century Gothic"/>
        <family val="2"/>
      </rPr>
      <t xml:space="preserve"> 329</t>
    </r>
    <r>
      <rPr>
        <sz val="11"/>
        <color theme="1"/>
        <rFont val="Century Gothic"/>
        <family val="2"/>
      </rPr>
      <t xml:space="preserve"> del año 2020 y del 2021  </t>
    </r>
    <r>
      <rPr>
        <b/>
        <sz val="11"/>
        <color theme="1"/>
        <rFont val="Century Gothic"/>
        <family val="2"/>
      </rPr>
      <t xml:space="preserve">577.  </t>
    </r>
    <r>
      <rPr>
        <sz val="11"/>
        <color theme="1"/>
        <rFont val="Century Gothic"/>
        <family val="2"/>
      </rPr>
      <t xml:space="preserve">Por gestionar tenemos un total de </t>
    </r>
    <r>
      <rPr>
        <b/>
        <sz val="11"/>
        <color theme="1"/>
        <rFont val="Century Gothic"/>
        <family val="2"/>
      </rPr>
      <t xml:space="preserve">2,498 </t>
    </r>
    <r>
      <rPr>
        <sz val="11"/>
        <color theme="1"/>
        <rFont val="Century Gothic"/>
        <family val="2"/>
      </rPr>
      <t>Solicitudes y OT´S, esta tarea es responsabilidad de área operativa, en este momento no se hace eficientemente por carga laboral de  cada uno, también por salida de personas de la empresa que  van dejando ordenes abiertas, por inconvenientes en la legalización de equipos y elementos con logística y otras situaciones mas particulares que extendería mucho este documento, por lo cual no se enumeraran.</t>
    </r>
  </si>
  <si>
    <r>
      <t>Mediante el apoyo del área documental en cabeza de Lucy Marin y asistente documentada Nairovis Galeano,  quien iniciara la gestión de cierre de OT´s con la lista de los coordinadores Stiven Ospina GTD (</t>
    </r>
    <r>
      <rPr>
        <b/>
        <sz val="11"/>
        <color theme="1"/>
        <rFont val="Century Gothic"/>
        <family val="2"/>
      </rPr>
      <t>426</t>
    </r>
    <r>
      <rPr>
        <sz val="11"/>
        <color theme="1"/>
        <rFont val="Century Gothic"/>
        <family val="2"/>
      </rPr>
      <t>), Juan M Salazar Lumen PIM(</t>
    </r>
    <r>
      <rPr>
        <b/>
        <sz val="11"/>
        <color theme="1"/>
        <rFont val="Century Gothic"/>
        <family val="2"/>
      </rPr>
      <t>322</t>
    </r>
    <r>
      <rPr>
        <sz val="11"/>
        <color theme="1"/>
        <rFont val="Century Gothic"/>
        <family val="2"/>
      </rPr>
      <t xml:space="preserve">), Guillermo Velasquez PEM </t>
    </r>
    <r>
      <rPr>
        <b/>
        <sz val="11"/>
        <color theme="1"/>
        <rFont val="Century Gothic"/>
        <family val="2"/>
      </rPr>
      <t xml:space="preserve">(235) </t>
    </r>
    <r>
      <rPr>
        <sz val="11"/>
        <color theme="1"/>
        <rFont val="Century Gothic"/>
        <family val="2"/>
      </rPr>
      <t>inicialmente se hace el plan de trabajo diario por parte de Nairovis  Galeano y seguimiento por parte de Lucy Marin, a fin de depurar las OT, posteriormente continuar con las SS, con un tiempo esperado de finalización de dicha tarea al 30 de octubre.  Se entregara los avances en la reunión con los coordinadores los martes 11:00am.  Se continuara con el monitoreo periódico del aplicativo para no dejar acumular ordenes y SS sin gestionar.</t>
    </r>
  </si>
  <si>
    <t>Asegurar la gestión continua del aplicativo Mantum, para que permanezca depurado en cantidad de OT y SS creadas, las cuales deben quedar cerradas oportunamente.</t>
  </si>
  <si>
    <t>Contar con acceso a la herramienta Mantum, servicio de internet Outlook eficiente, línea celular, asistente asignada, personal de logística y disposición de cada Coordinador para cada reunión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</si>
</sst>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ESTADO MANTUM ACTUAL PROYECTO WIPEN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6.6971080669710803E-2"/>
          <c:y val="0.31256410256410255"/>
          <c:w val="0.9330289193302892"/>
          <c:h val="0.49675267514637594"/>
        </c:manualLayout>
      </c:layout>
      <c:barChart>
        <c:barDir val="col"/>
        <c:grouping val="clustered"/>
        <c:varyColors val="0"/>
        <c:ser>
          <c:idx val="0"/>
          <c:order val="0"/>
          <c:tx>
            <c:strRef>
              <c:f>[1]VARIOS!$B$51:$B$53</c:f>
              <c:strCache>
                <c:ptCount val="3"/>
                <c:pt idx="0">
                  <c:v>ESTADO MANTUM ACTUAL</c:v>
                </c:pt>
                <c:pt idx="1">
                  <c:v>TOTAL ABIERTAS PROYECTO WIPEN </c:v>
                </c:pt>
                <c:pt idx="2">
                  <c:v>CANTIDAD</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[1]VARIOS!$A$54:$A$57</c:f>
              <c:strCache>
                <c:ptCount val="4"/>
                <c:pt idx="0">
                  <c:v>Stiven Ospina</c:v>
                </c:pt>
                <c:pt idx="1">
                  <c:v>Guillermo Velasquez</c:v>
                </c:pt>
                <c:pt idx="2">
                  <c:v>Juan M Salazar</c:v>
                </c:pt>
                <c:pt idx="3">
                  <c:v>TOTAL ABIERTAS CRITICAS</c:v>
                </c:pt>
              </c:strCache>
            </c:strRef>
          </c:cat>
          <c:val>
            <c:numRef>
              <c:f>[1]VARIOS!$B$54:$B$57</c:f>
              <c:numCache>
                <c:formatCode>General</c:formatCode>
                <c:ptCount val="4"/>
                <c:pt idx="0">
                  <c:v>426</c:v>
                </c:pt>
                <c:pt idx="1">
                  <c:v>235</c:v>
                </c:pt>
                <c:pt idx="2">
                  <c:v>322</c:v>
                </c:pt>
                <c:pt idx="3">
                  <c:v>983</c:v>
                </c:pt>
              </c:numCache>
            </c:numRef>
          </c:val>
          <c:extLst>
            <c:ext xmlns:c16="http://schemas.microsoft.com/office/drawing/2014/chart" uri="{C3380CC4-5D6E-409C-BE32-E72D297353CC}">
              <c16:uniqueId val="{00000000-A5B6-434F-9EB5-B95F67C408C9}"/>
            </c:ext>
          </c:extLst>
        </c:ser>
        <c:dLbls>
          <c:dLblPos val="inEnd"/>
          <c:showLegendKey val="0"/>
          <c:showVal val="1"/>
          <c:showCatName val="0"/>
          <c:showSerName val="0"/>
          <c:showPercent val="0"/>
          <c:showBubbleSize val="0"/>
        </c:dLbls>
        <c:gapWidth val="65"/>
        <c:axId val="587853192"/>
        <c:axId val="587852208"/>
      </c:barChart>
      <c:catAx>
        <c:axId val="5878531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87852208"/>
        <c:crosses val="autoZero"/>
        <c:auto val="1"/>
        <c:lblAlgn val="ctr"/>
        <c:lblOffset val="100"/>
        <c:noMultiLvlLbl val="0"/>
      </c:catAx>
      <c:valAx>
        <c:axId val="5878522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5878531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a:t>
            </a:r>
            <a:r>
              <a:rPr lang="es-CO" baseline="0"/>
              <a:t> GESTION OT MANTUN</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[1]VARIOS!$A$66</c:f>
              <c:strCache>
                <c:ptCount val="1"/>
                <c:pt idx="0">
                  <c:v>Stiven Ospina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[1]VARIOS!$B$63:$E$65</c:f>
              <c:strCache>
                <c:ptCount val="4"/>
                <c:pt idx="0">
                  <c:v>CANTIDAD</c:v>
                </c:pt>
                <c:pt idx="1">
                  <c:v>1ER AVANCE CERRADAS</c:v>
                </c:pt>
                <c:pt idx="2">
                  <c:v>PROGRESO</c:v>
                </c:pt>
                <c:pt idx="3">
                  <c:v>GESTIONADAS SIN SOLUCIÓN</c:v>
                </c:pt>
              </c:strCache>
            </c:strRef>
          </c:cat>
          <c:val>
            <c:numRef>
              <c:f>[1]VARIOS!$B$66:$E$66</c:f>
              <c:numCache>
                <c:formatCode>General</c:formatCode>
                <c:ptCount val="4"/>
                <c:pt idx="0">
                  <c:v>426</c:v>
                </c:pt>
                <c:pt idx="1">
                  <c:v>35</c:v>
                </c:pt>
                <c:pt idx="2">
                  <c:v>391</c:v>
                </c:pt>
                <c:pt idx="3">
                  <c:v>38</c:v>
                </c:pt>
              </c:numCache>
            </c:numRef>
          </c:val>
          <c:extLst>
            <c:ext xmlns:c16="http://schemas.microsoft.com/office/drawing/2014/chart" uri="{C3380CC4-5D6E-409C-BE32-E72D297353CC}">
              <c16:uniqueId val="{00000000-16F6-459D-8DB0-8A5AF60C279B}"/>
            </c:ext>
          </c:extLst>
        </c:ser>
        <c:ser>
          <c:idx val="1"/>
          <c:order val="1"/>
          <c:tx>
            <c:strRef>
              <c:f>[1]VARIOS!$A$67</c:f>
              <c:strCache>
                <c:ptCount val="1"/>
                <c:pt idx="0">
                  <c:v>Guillermo Velasquez</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[1]VARIOS!$B$63:$E$65</c:f>
              <c:strCache>
                <c:ptCount val="4"/>
                <c:pt idx="0">
                  <c:v>CANTIDAD</c:v>
                </c:pt>
                <c:pt idx="1">
                  <c:v>1ER AVANCE CERRADAS</c:v>
                </c:pt>
                <c:pt idx="2">
                  <c:v>PROGRESO</c:v>
                </c:pt>
                <c:pt idx="3">
                  <c:v>GESTIONADAS SIN SOLUCIÓN</c:v>
                </c:pt>
              </c:strCache>
            </c:strRef>
          </c:cat>
          <c:val>
            <c:numRef>
              <c:f>[1]VARIOS!$B$67:$E$67</c:f>
              <c:numCache>
                <c:formatCode>General</c:formatCode>
                <c:ptCount val="4"/>
                <c:pt idx="0">
                  <c:v>235</c:v>
                </c:pt>
                <c:pt idx="1">
                  <c:v>33</c:v>
                </c:pt>
                <c:pt idx="2">
                  <c:v>202</c:v>
                </c:pt>
                <c:pt idx="3">
                  <c:v>13</c:v>
                </c:pt>
              </c:numCache>
            </c:numRef>
          </c:val>
          <c:extLst>
            <c:ext xmlns:c16="http://schemas.microsoft.com/office/drawing/2014/chart" uri="{C3380CC4-5D6E-409C-BE32-E72D297353CC}">
              <c16:uniqueId val="{00000001-16F6-459D-8DB0-8A5AF60C279B}"/>
            </c:ext>
          </c:extLst>
        </c:ser>
        <c:ser>
          <c:idx val="2"/>
          <c:order val="2"/>
          <c:tx>
            <c:strRef>
              <c:f>[1]VARIOS!$A$68</c:f>
              <c:strCache>
                <c:ptCount val="1"/>
                <c:pt idx="0">
                  <c:v>Juan M Salazar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[1]VARIOS!$B$63:$E$65</c:f>
              <c:strCache>
                <c:ptCount val="4"/>
                <c:pt idx="0">
                  <c:v>CANTIDAD</c:v>
                </c:pt>
                <c:pt idx="1">
                  <c:v>1ER AVANCE CERRADAS</c:v>
                </c:pt>
                <c:pt idx="2">
                  <c:v>PROGRESO</c:v>
                </c:pt>
                <c:pt idx="3">
                  <c:v>GESTIONADAS SIN SOLUCIÓN</c:v>
                </c:pt>
              </c:strCache>
            </c:strRef>
          </c:cat>
          <c:val>
            <c:numRef>
              <c:f>[1]VARIOS!$B$68:$E$68</c:f>
              <c:numCache>
                <c:formatCode>General</c:formatCode>
                <c:ptCount val="4"/>
                <c:pt idx="0">
                  <c:v>322</c:v>
                </c:pt>
                <c:pt idx="1">
                  <c:v>263</c:v>
                </c:pt>
                <c:pt idx="2">
                  <c:v>59</c:v>
                </c:pt>
                <c:pt idx="3">
                  <c:v>117</c:v>
                </c:pt>
              </c:numCache>
            </c:numRef>
          </c:val>
          <c:extLst>
            <c:ext xmlns:c16="http://schemas.microsoft.com/office/drawing/2014/chart" uri="{C3380CC4-5D6E-409C-BE32-E72D297353CC}">
              <c16:uniqueId val="{00000002-16F6-459D-8DB0-8A5AF60C279B}"/>
            </c:ext>
          </c:extLst>
        </c:ser>
        <c:ser>
          <c:idx val="3"/>
          <c:order val="3"/>
          <c:tx>
            <c:strRef>
              <c:f>[1]VARIOS!$A$69</c:f>
              <c:strCache>
                <c:ptCount val="1"/>
                <c:pt idx="0">
                  <c:v>TOTAL ABIERTAS CRITICAS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[1]VARIOS!$B$63:$E$65</c:f>
              <c:strCache>
                <c:ptCount val="4"/>
                <c:pt idx="0">
                  <c:v>CANTIDAD</c:v>
                </c:pt>
                <c:pt idx="1">
                  <c:v>1ER AVANCE CERRADAS</c:v>
                </c:pt>
                <c:pt idx="2">
                  <c:v>PROGRESO</c:v>
                </c:pt>
                <c:pt idx="3">
                  <c:v>GESTIONADAS SIN SOLUCIÓN</c:v>
                </c:pt>
              </c:strCache>
            </c:strRef>
          </c:cat>
          <c:val>
            <c:numRef>
              <c:f>[1]VARIOS!$B$69:$E$69</c:f>
              <c:numCache>
                <c:formatCode>General</c:formatCode>
                <c:ptCount val="4"/>
                <c:pt idx="0">
                  <c:v>983</c:v>
                </c:pt>
                <c:pt idx="1">
                  <c:v>331</c:v>
                </c:pt>
                <c:pt idx="2">
                  <c:v>652</c:v>
                </c:pt>
                <c:pt idx="3">
                  <c:v>168</c:v>
                </c:pt>
              </c:numCache>
            </c:numRef>
          </c:val>
          <c:extLst>
            <c:ext xmlns:c16="http://schemas.microsoft.com/office/drawing/2014/chart" uri="{C3380CC4-5D6E-409C-BE32-E72D297353CC}">
              <c16:uniqueId val="{00000003-16F6-459D-8DB0-8A5AF60C279B}"/>
            </c:ext>
          </c:extLst>
        </c:ser>
        <c:dLbls>
          <c:dLblPos val="outEnd"/>
          <c:showLegendKey val="0"/>
          <c:showVal val="1"/>
          <c:showCatName val="0"/>
          <c:showSerName val="0"/>
          <c:showPercent val="0"/>
          <c:showBubbleSize val="0"/>
        </c:dLbls>
        <c:gapWidth val="219"/>
        <c:overlap val="-27"/>
        <c:axId val="665883328"/>
        <c:axId val="665883984"/>
      </c:barChart>
      <c:catAx>
        <c:axId val="66588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5883984"/>
        <c:crosses val="autoZero"/>
        <c:auto val="1"/>
        <c:lblAlgn val="ctr"/>
        <c:lblOffset val="100"/>
        <c:noMultiLvlLbl val="0"/>
      </c:catAx>
      <c:valAx>
        <c:axId val="665883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588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xdr:from>
      <xdr:col>1</xdr:col>
      <xdr:colOff>200025</xdr:colOff>
      <xdr:row>16</xdr:row>
      <xdr:rowOff>9525</xdr:rowOff>
    </xdr:from>
    <xdr:to>
      <xdr:col>6</xdr:col>
      <xdr:colOff>390525</xdr:colOff>
      <xdr:row>25</xdr:row>
      <xdr:rowOff>942975</xdr:rowOff>
    </xdr:to>
    <xdr:graphicFrame macro="">
      <xdr:nvGraphicFramePr>
        <xdr:cNvPr id="9" name="Gráfico 8">
          <a:extLst>
            <a:ext uri="{FF2B5EF4-FFF2-40B4-BE49-F238E27FC236}">
              <a16:creationId xmlns:a16="http://schemas.microsoft.com/office/drawing/2014/main" id="{B7C7F73E-FC32-4325-B763-8C1B7C355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16</xdr:row>
      <xdr:rowOff>0</xdr:rowOff>
    </xdr:from>
    <xdr:to>
      <xdr:col>12</xdr:col>
      <xdr:colOff>1095375</xdr:colOff>
      <xdr:row>25</xdr:row>
      <xdr:rowOff>933450</xdr:rowOff>
    </xdr:to>
    <xdr:graphicFrame macro="">
      <xdr:nvGraphicFramePr>
        <xdr:cNvPr id="6" name="Gráfico 5">
          <a:extLst>
            <a:ext uri="{FF2B5EF4-FFF2-40B4-BE49-F238E27FC236}">
              <a16:creationId xmlns:a16="http://schemas.microsoft.com/office/drawing/2014/main" id="{0F481B75-B700-4979-8E0C-B3A9826FC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DADES%20FINALIZADAS%20COORDINADORES%20actualizado%20sept%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so corona"/>
      <sheetName val="ACTIVIDADES FINALIZADAS"/>
      <sheetName val="ACTIVIDADES FINALIZADAS1"/>
      <sheetName val="prueba 1 inf eje"/>
      <sheetName val="prueba 2 inf eje"/>
      <sheetName val="3 pureba"/>
      <sheetName val="4 pruebav"/>
      <sheetName val="ultima prueba 90%"/>
      <sheetName val="APROBADAS"/>
      <sheetName val="FUNCIONES"/>
      <sheetName val="GTD"/>
      <sheetName val="web corre"/>
      <sheetName val="Transfomacion cultural"/>
      <sheetName val="PEM"/>
      <sheetName val="Evaluacion de desempeño"/>
      <sheetName val="wo sepcom"/>
      <sheetName val="claves"/>
      <sheetName val="INF-YERALDIN"/>
      <sheetName val="cons vac Wipen"/>
      <sheetName val="Cons vac Out"/>
      <sheetName val="ayudas"/>
      <sheetName val="Documentadores"/>
      <sheetName val="personal"/>
      <sheetName val="tareas diarias"/>
      <sheetName val="Tareas Asist"/>
      <sheetName val="proyeccion facturacion sept"/>
      <sheetName val="proyeccion facturacion"/>
      <sheetName val="extras Outsocing"/>
      <sheetName val="Auditorias"/>
      <sheetName val="SLA"/>
      <sheetName val="conferencia"/>
      <sheetName val="vacaciones 1"/>
      <sheetName val="Vacac general"/>
      <sheetName val="cronogramas"/>
      <sheetName val="VARIOS"/>
      <sheetName val="5S Mantun"/>
      <sheetName val="liquidacions PE m"/>
      <sheetName val="cuenta"/>
      <sheetName val="capacit pendientes"/>
      <sheetName val="Crite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3">
          <cell r="B53" t="str">
            <v>CANTIDAD</v>
          </cell>
        </row>
        <row r="54">
          <cell r="A54" t="str">
            <v>Stiven Ospina</v>
          </cell>
          <cell r="B54">
            <v>426</v>
          </cell>
        </row>
        <row r="55">
          <cell r="A55" t="str">
            <v>Guillermo Velasquez</v>
          </cell>
          <cell r="B55">
            <v>235</v>
          </cell>
        </row>
        <row r="56">
          <cell r="A56" t="str">
            <v>Juan M Salazar</v>
          </cell>
          <cell r="B56">
            <v>322</v>
          </cell>
        </row>
        <row r="57">
          <cell r="A57" t="str">
            <v>TOTAL ABIERTAS CRITICAS</v>
          </cell>
          <cell r="B57">
            <v>983</v>
          </cell>
        </row>
        <row r="65">
          <cell r="B65" t="str">
            <v>CANTIDAD</v>
          </cell>
          <cell r="C65" t="str">
            <v>1ER AVANCE CERRADAS</v>
          </cell>
          <cell r="D65" t="str">
            <v>PROGRESO</v>
          </cell>
          <cell r="E65" t="str">
            <v>GESTIONADAS SIN SOLUCIÓN</v>
          </cell>
        </row>
        <row r="66">
          <cell r="A66" t="str">
            <v>Stiven Ospina</v>
          </cell>
          <cell r="B66">
            <v>426</v>
          </cell>
          <cell r="C66">
            <v>35</v>
          </cell>
          <cell r="D66">
            <v>391</v>
          </cell>
          <cell r="E66">
            <v>38</v>
          </cell>
        </row>
        <row r="67">
          <cell r="A67" t="str">
            <v>Guillermo Velasquez</v>
          </cell>
          <cell r="B67">
            <v>235</v>
          </cell>
          <cell r="C67">
            <v>33</v>
          </cell>
          <cell r="D67">
            <v>202</v>
          </cell>
          <cell r="E67">
            <v>13</v>
          </cell>
        </row>
        <row r="68">
          <cell r="A68" t="str">
            <v>Juan M Salazar</v>
          </cell>
          <cell r="B68">
            <v>322</v>
          </cell>
          <cell r="C68">
            <v>263</v>
          </cell>
          <cell r="D68">
            <v>59</v>
          </cell>
          <cell r="E68">
            <v>117</v>
          </cell>
        </row>
        <row r="69">
          <cell r="A69" t="str">
            <v>TOTAL ABIERTAS CRITICAS</v>
          </cell>
          <cell r="B69">
            <v>983</v>
          </cell>
          <cell r="C69">
            <v>331</v>
          </cell>
          <cell r="D69">
            <v>652</v>
          </cell>
          <cell r="E69">
            <v>168</v>
          </cell>
        </row>
      </sheetData>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P29" sqref="P29"/>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7.6640625" style="1" customWidth="1"/>
    <col min="14" max="16384" width="11.44140625" style="1"/>
  </cols>
  <sheetData>
    <row r="1" spans="2:13" ht="14.4" thickBot="1" x14ac:dyDescent="0.3"/>
    <row r="2" spans="2:13" ht="19.5" customHeight="1" thickBot="1" x14ac:dyDescent="0.3">
      <c r="B2" s="11" t="s">
        <v>0</v>
      </c>
      <c r="C2" s="12"/>
      <c r="D2" s="12"/>
      <c r="E2" s="34" t="s">
        <v>71</v>
      </c>
      <c r="F2" s="35"/>
      <c r="G2" s="35"/>
      <c r="H2" s="35"/>
      <c r="I2" s="35"/>
      <c r="J2" s="35"/>
      <c r="K2" s="36"/>
      <c r="L2" s="32" t="s">
        <v>1</v>
      </c>
      <c r="M2" s="33"/>
    </row>
    <row r="3" spans="2:13" ht="19.5" customHeight="1" thickBot="1" x14ac:dyDescent="0.3">
      <c r="B3" s="13"/>
      <c r="C3" s="14"/>
      <c r="D3" s="14"/>
      <c r="E3" s="37"/>
      <c r="F3" s="38"/>
      <c r="G3" s="38"/>
      <c r="H3" s="38"/>
      <c r="I3" s="38"/>
      <c r="J3" s="38"/>
      <c r="K3" s="39"/>
      <c r="L3" s="43" t="s">
        <v>2</v>
      </c>
      <c r="M3" s="44"/>
    </row>
    <row r="4" spans="2:13" ht="29.25" customHeight="1" x14ac:dyDescent="0.25">
      <c r="B4" s="13"/>
      <c r="C4" s="14"/>
      <c r="D4" s="14"/>
      <c r="E4" s="37"/>
      <c r="F4" s="38"/>
      <c r="G4" s="38"/>
      <c r="H4" s="38"/>
      <c r="I4" s="38"/>
      <c r="J4" s="38"/>
      <c r="K4" s="39"/>
      <c r="L4" s="30" t="s">
        <v>3</v>
      </c>
      <c r="M4" s="31" t="s">
        <v>5</v>
      </c>
    </row>
    <row r="5" spans="2:13" ht="29.25" customHeight="1" thickBot="1" x14ac:dyDescent="0.3">
      <c r="B5" s="16"/>
      <c r="C5" s="17"/>
      <c r="D5" s="17"/>
      <c r="E5" s="40"/>
      <c r="F5" s="41"/>
      <c r="G5" s="41"/>
      <c r="H5" s="41"/>
      <c r="I5" s="41"/>
      <c r="J5" s="41"/>
      <c r="K5" s="42"/>
      <c r="L5" s="29" t="s">
        <v>6</v>
      </c>
      <c r="M5" s="19" t="s">
        <v>4</v>
      </c>
    </row>
    <row r="6" spans="2:13" ht="13.5" customHeight="1" thickBot="1" x14ac:dyDescent="0.3"/>
    <row r="7" spans="2:13" s="28" customFormat="1" ht="29.25" customHeight="1" thickBot="1" x14ac:dyDescent="0.35">
      <c r="B7" s="48" t="s">
        <v>60</v>
      </c>
      <c r="C7" s="49"/>
      <c r="D7" s="50"/>
      <c r="E7" s="45" t="s">
        <v>76</v>
      </c>
      <c r="F7" s="46"/>
      <c r="G7" s="46"/>
      <c r="H7" s="46"/>
      <c r="I7" s="46"/>
      <c r="J7" s="46"/>
      <c r="K7" s="46"/>
      <c r="L7" s="46"/>
      <c r="M7" s="47"/>
    </row>
    <row r="8" spans="2:13" ht="43.5" customHeight="1" thickBot="1" x14ac:dyDescent="0.3">
      <c r="B8" s="51" t="s">
        <v>72</v>
      </c>
      <c r="C8" s="52"/>
      <c r="D8" s="53"/>
      <c r="E8" s="54" t="s">
        <v>73</v>
      </c>
      <c r="F8" s="55"/>
      <c r="G8" s="55"/>
      <c r="H8" s="55"/>
      <c r="I8" s="55"/>
      <c r="J8" s="55"/>
      <c r="K8" s="55"/>
      <c r="L8" s="55"/>
      <c r="M8" s="56"/>
    </row>
    <row r="9" spans="2:13" ht="14.4" thickBot="1" x14ac:dyDescent="0.3"/>
    <row r="10" spans="2:13" s="28" customFormat="1" ht="24" customHeight="1" thickBot="1" x14ac:dyDescent="0.35">
      <c r="B10" s="57" t="s">
        <v>61</v>
      </c>
      <c r="C10" s="58"/>
      <c r="D10" s="58"/>
      <c r="E10" s="58"/>
      <c r="F10" s="58"/>
      <c r="G10" s="59"/>
      <c r="H10" s="57" t="s">
        <v>62</v>
      </c>
      <c r="I10" s="58"/>
      <c r="J10" s="58"/>
      <c r="K10" s="58"/>
      <c r="L10" s="58"/>
      <c r="M10" s="59"/>
    </row>
    <row r="11" spans="2:13" x14ac:dyDescent="0.25">
      <c r="B11" s="60" t="s">
        <v>77</v>
      </c>
      <c r="C11" s="61"/>
      <c r="D11" s="61"/>
      <c r="E11" s="61"/>
      <c r="F11" s="61"/>
      <c r="G11" s="62"/>
      <c r="H11" s="60" t="s">
        <v>78</v>
      </c>
      <c r="I11" s="61"/>
      <c r="J11" s="61"/>
      <c r="K11" s="61"/>
      <c r="L11" s="61"/>
      <c r="M11" s="62"/>
    </row>
    <row r="12" spans="2:13" x14ac:dyDescent="0.25">
      <c r="B12" s="63"/>
      <c r="C12" s="64"/>
      <c r="D12" s="64"/>
      <c r="E12" s="64"/>
      <c r="F12" s="64"/>
      <c r="G12" s="65"/>
      <c r="H12" s="63"/>
      <c r="I12" s="64"/>
      <c r="J12" s="64"/>
      <c r="K12" s="64"/>
      <c r="L12" s="64"/>
      <c r="M12" s="65"/>
    </row>
    <row r="13" spans="2:13" x14ac:dyDescent="0.25">
      <c r="B13" s="63"/>
      <c r="C13" s="64"/>
      <c r="D13" s="64"/>
      <c r="E13" s="64"/>
      <c r="F13" s="64"/>
      <c r="G13" s="65"/>
      <c r="H13" s="63"/>
      <c r="I13" s="64"/>
      <c r="J13" s="64"/>
      <c r="K13" s="64"/>
      <c r="L13" s="64"/>
      <c r="M13" s="65"/>
    </row>
    <row r="14" spans="2:13" x14ac:dyDescent="0.25">
      <c r="B14" s="63"/>
      <c r="C14" s="64"/>
      <c r="D14" s="64"/>
      <c r="E14" s="64"/>
      <c r="F14" s="64"/>
      <c r="G14" s="65"/>
      <c r="H14" s="63"/>
      <c r="I14" s="64"/>
      <c r="J14" s="64"/>
      <c r="K14" s="64"/>
      <c r="L14" s="64"/>
      <c r="M14" s="65"/>
    </row>
    <row r="15" spans="2:13" ht="189.6" customHeight="1" thickBot="1" x14ac:dyDescent="0.3">
      <c r="B15" s="66"/>
      <c r="C15" s="67"/>
      <c r="D15" s="67"/>
      <c r="E15" s="67"/>
      <c r="F15" s="67"/>
      <c r="G15" s="68"/>
      <c r="H15" s="66"/>
      <c r="I15" s="67"/>
      <c r="J15" s="67"/>
      <c r="K15" s="67"/>
      <c r="L15" s="67"/>
      <c r="M15" s="68"/>
    </row>
    <row r="16" spans="2:13" s="28" customFormat="1" ht="24.75" customHeight="1" thickBot="1" x14ac:dyDescent="0.35">
      <c r="B16" s="57" t="s">
        <v>63</v>
      </c>
      <c r="C16" s="58"/>
      <c r="D16" s="58"/>
      <c r="E16" s="58"/>
      <c r="F16" s="58"/>
      <c r="G16" s="59"/>
      <c r="H16" s="57" t="s">
        <v>64</v>
      </c>
      <c r="I16" s="58"/>
      <c r="J16" s="58"/>
      <c r="K16" s="58"/>
      <c r="L16" s="58"/>
      <c r="M16" s="59"/>
    </row>
    <row r="17" spans="2:13" x14ac:dyDescent="0.25">
      <c r="B17" s="69"/>
      <c r="C17" s="70"/>
      <c r="D17" s="70"/>
      <c r="E17" s="70"/>
      <c r="F17" s="70"/>
      <c r="G17" s="71"/>
      <c r="H17" s="70"/>
      <c r="I17" s="70"/>
      <c r="J17" s="70"/>
      <c r="K17" s="70"/>
      <c r="L17" s="70"/>
      <c r="M17" s="71"/>
    </row>
    <row r="18" spans="2:13" x14ac:dyDescent="0.25">
      <c r="B18" s="72"/>
      <c r="C18" s="73"/>
      <c r="D18" s="73"/>
      <c r="E18" s="73"/>
      <c r="F18" s="73"/>
      <c r="G18" s="74"/>
      <c r="H18" s="73"/>
      <c r="I18" s="73"/>
      <c r="J18" s="73"/>
      <c r="K18" s="73"/>
      <c r="L18" s="73"/>
      <c r="M18" s="74"/>
    </row>
    <row r="19" spans="2:13" x14ac:dyDescent="0.25">
      <c r="B19" s="72"/>
      <c r="C19" s="73"/>
      <c r="D19" s="73"/>
      <c r="E19" s="73"/>
      <c r="F19" s="73"/>
      <c r="G19" s="74"/>
      <c r="H19" s="73"/>
      <c r="I19" s="73"/>
      <c r="J19" s="73"/>
      <c r="K19" s="73"/>
      <c r="L19" s="73"/>
      <c r="M19" s="74"/>
    </row>
    <row r="20" spans="2:13" x14ac:dyDescent="0.25">
      <c r="B20" s="72"/>
      <c r="C20" s="73"/>
      <c r="D20" s="73"/>
      <c r="E20" s="73"/>
      <c r="F20" s="73"/>
      <c r="G20" s="74"/>
      <c r="H20" s="73"/>
      <c r="I20" s="73"/>
      <c r="J20" s="73"/>
      <c r="K20" s="73"/>
      <c r="L20" s="73"/>
      <c r="M20" s="74"/>
    </row>
    <row r="21" spans="2:13" x14ac:dyDescent="0.25">
      <c r="B21" s="72"/>
      <c r="C21" s="73"/>
      <c r="D21" s="73"/>
      <c r="E21" s="73"/>
      <c r="F21" s="73"/>
      <c r="G21" s="74"/>
      <c r="H21" s="73"/>
      <c r="I21" s="73"/>
      <c r="J21" s="73"/>
      <c r="K21" s="73"/>
      <c r="L21" s="73"/>
      <c r="M21" s="74"/>
    </row>
    <row r="22" spans="2:13" x14ac:dyDescent="0.25">
      <c r="B22" s="72"/>
      <c r="C22" s="73"/>
      <c r="D22" s="73"/>
      <c r="E22" s="73"/>
      <c r="F22" s="73"/>
      <c r="G22" s="74"/>
      <c r="H22" s="73"/>
      <c r="I22" s="73"/>
      <c r="J22" s="73"/>
      <c r="K22" s="73"/>
      <c r="L22" s="73"/>
      <c r="M22" s="74"/>
    </row>
    <row r="23" spans="2:13" x14ac:dyDescent="0.25">
      <c r="B23" s="72"/>
      <c r="C23" s="73"/>
      <c r="D23" s="73"/>
      <c r="E23" s="73"/>
      <c r="F23" s="73"/>
      <c r="G23" s="74"/>
      <c r="H23" s="73"/>
      <c r="I23" s="73"/>
      <c r="J23" s="73"/>
      <c r="K23" s="73"/>
      <c r="L23" s="73"/>
      <c r="M23" s="74"/>
    </row>
    <row r="24" spans="2:13" x14ac:dyDescent="0.25">
      <c r="B24" s="72"/>
      <c r="C24" s="73"/>
      <c r="D24" s="73"/>
      <c r="E24" s="73"/>
      <c r="F24" s="73"/>
      <c r="G24" s="74"/>
      <c r="H24" s="73"/>
      <c r="I24" s="73"/>
      <c r="J24" s="73"/>
      <c r="K24" s="73"/>
      <c r="L24" s="73"/>
      <c r="M24" s="74"/>
    </row>
    <row r="25" spans="2:13" x14ac:dyDescent="0.25">
      <c r="B25" s="72"/>
      <c r="C25" s="73"/>
      <c r="D25" s="73"/>
      <c r="E25" s="73"/>
      <c r="F25" s="73"/>
      <c r="G25" s="74"/>
      <c r="H25" s="73"/>
      <c r="I25" s="73"/>
      <c r="J25" s="73"/>
      <c r="K25" s="73"/>
      <c r="L25" s="73"/>
      <c r="M25" s="74"/>
    </row>
    <row r="26" spans="2:13" ht="77.400000000000006" customHeight="1" thickBot="1" x14ac:dyDescent="0.3">
      <c r="B26" s="75"/>
      <c r="C26" s="76"/>
      <c r="D26" s="76"/>
      <c r="E26" s="76"/>
      <c r="F26" s="76"/>
      <c r="G26" s="77"/>
      <c r="H26" s="76"/>
      <c r="I26" s="76"/>
      <c r="J26" s="76"/>
      <c r="K26" s="76"/>
      <c r="L26" s="76"/>
      <c r="M26" s="77"/>
    </row>
    <row r="27" spans="2:13" ht="14.4" thickBot="1" x14ac:dyDescent="0.3"/>
    <row r="28" spans="2:13" s="28" customFormat="1" ht="43.5" customHeight="1" thickBot="1" x14ac:dyDescent="0.35">
      <c r="B28" s="81" t="s">
        <v>67</v>
      </c>
      <c r="C28" s="82"/>
      <c r="D28" s="83"/>
      <c r="E28" s="45" t="s">
        <v>79</v>
      </c>
      <c r="F28" s="46"/>
      <c r="G28" s="46"/>
      <c r="H28" s="46"/>
      <c r="I28" s="46"/>
      <c r="J28" s="46"/>
      <c r="K28" s="46"/>
      <c r="L28" s="46"/>
      <c r="M28" s="47"/>
    </row>
    <row r="29" spans="2:13" s="28" customFormat="1" ht="43.5" customHeight="1" thickBot="1" x14ac:dyDescent="0.35">
      <c r="B29" s="81" t="s">
        <v>65</v>
      </c>
      <c r="C29" s="82"/>
      <c r="D29" s="83"/>
      <c r="E29" s="45" t="s">
        <v>75</v>
      </c>
      <c r="F29" s="46"/>
      <c r="G29" s="46"/>
      <c r="H29" s="46"/>
      <c r="I29" s="46"/>
      <c r="J29" s="46"/>
      <c r="K29" s="46"/>
      <c r="L29" s="46"/>
      <c r="M29" s="47"/>
    </row>
    <row r="30" spans="2:13" s="28" customFormat="1" ht="43.5" customHeight="1" thickBot="1" x14ac:dyDescent="0.35">
      <c r="B30" s="81" t="s">
        <v>66</v>
      </c>
      <c r="C30" s="82"/>
      <c r="D30" s="83"/>
      <c r="E30" s="45" t="s">
        <v>80</v>
      </c>
      <c r="F30" s="46"/>
      <c r="G30" s="46"/>
      <c r="H30" s="46"/>
      <c r="I30" s="46"/>
      <c r="J30" s="46"/>
      <c r="K30" s="46"/>
      <c r="L30" s="46"/>
      <c r="M30" s="47"/>
    </row>
    <row r="32" spans="2:13" ht="14.4" thickBot="1" x14ac:dyDescent="0.3"/>
    <row r="33" spans="2:13" ht="68.25" customHeight="1" thickBot="1" x14ac:dyDescent="0.3">
      <c r="B33" s="78" t="s">
        <v>68</v>
      </c>
      <c r="C33" s="79"/>
      <c r="D33" s="79"/>
      <c r="E33" s="79"/>
      <c r="F33" s="78" t="s">
        <v>74</v>
      </c>
      <c r="G33" s="79"/>
      <c r="H33" s="79"/>
      <c r="I33" s="80"/>
      <c r="J33" s="79" t="s">
        <v>70</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34" t="s">
        <v>71</v>
      </c>
      <c r="F2" s="35"/>
      <c r="G2" s="35"/>
      <c r="H2" s="35"/>
      <c r="I2" s="35"/>
      <c r="J2" s="35"/>
      <c r="K2" s="36"/>
      <c r="L2" s="87" t="s">
        <v>1</v>
      </c>
      <c r="M2" s="88"/>
    </row>
    <row r="3" spans="2:13" ht="21" customHeight="1" x14ac:dyDescent="0.25">
      <c r="B3" s="13"/>
      <c r="C3" s="14"/>
      <c r="D3" s="14"/>
      <c r="E3" s="37"/>
      <c r="F3" s="38"/>
      <c r="G3" s="38"/>
      <c r="H3" s="38"/>
      <c r="I3" s="38"/>
      <c r="J3" s="38"/>
      <c r="K3" s="39"/>
      <c r="L3" s="89" t="s">
        <v>2</v>
      </c>
      <c r="M3" s="90"/>
    </row>
    <row r="4" spans="2:13" ht="30" customHeight="1" x14ac:dyDescent="0.25">
      <c r="B4" s="13"/>
      <c r="C4" s="14"/>
      <c r="D4" s="14"/>
      <c r="E4" s="37"/>
      <c r="F4" s="38"/>
      <c r="G4" s="38"/>
      <c r="H4" s="38"/>
      <c r="I4" s="38"/>
      <c r="J4" s="38"/>
      <c r="K4" s="39"/>
      <c r="L4" s="2" t="s">
        <v>3</v>
      </c>
      <c r="M4" s="15" t="s">
        <v>5</v>
      </c>
    </row>
    <row r="5" spans="2:13" ht="30" customHeight="1" thickBot="1" x14ac:dyDescent="0.3">
      <c r="B5" s="16"/>
      <c r="C5" s="17"/>
      <c r="D5" s="17"/>
      <c r="E5" s="40"/>
      <c r="F5" s="41"/>
      <c r="G5" s="41"/>
      <c r="H5" s="41"/>
      <c r="I5" s="41"/>
      <c r="J5" s="41"/>
      <c r="K5" s="42"/>
      <c r="L5" s="18" t="s">
        <v>6</v>
      </c>
      <c r="M5" s="19" t="s">
        <v>4</v>
      </c>
    </row>
    <row r="6" spans="2:13" ht="14.4" thickBot="1" x14ac:dyDescent="0.3">
      <c r="B6" s="84"/>
      <c r="C6" s="84"/>
      <c r="D6" s="84"/>
      <c r="E6" s="84"/>
      <c r="F6" s="84"/>
      <c r="G6" s="84"/>
      <c r="H6" s="84"/>
      <c r="I6" s="84"/>
      <c r="J6" s="84"/>
      <c r="K6" s="84"/>
      <c r="L6" s="84"/>
      <c r="M6" s="84"/>
    </row>
    <row r="7" spans="2:13" s="28" customFormat="1" ht="21.75" customHeight="1" thickBot="1" x14ac:dyDescent="0.35">
      <c r="B7" s="85" t="s">
        <v>7</v>
      </c>
      <c r="C7" s="86"/>
      <c r="D7" s="86"/>
      <c r="E7" s="86"/>
      <c r="F7" s="91"/>
      <c r="G7" s="91"/>
      <c r="H7" s="91"/>
      <c r="I7" s="92" t="s">
        <v>8</v>
      </c>
      <c r="J7" s="92"/>
      <c r="K7" s="91"/>
      <c r="L7" s="91"/>
      <c r="M7" s="93"/>
    </row>
    <row r="8" spans="2:13" ht="14.4" thickBot="1" x14ac:dyDescent="0.3">
      <c r="B8" s="84"/>
      <c r="C8" s="84"/>
      <c r="D8" s="84"/>
      <c r="E8" s="84"/>
      <c r="F8" s="84"/>
      <c r="G8" s="84"/>
      <c r="H8" s="84"/>
      <c r="I8" s="84"/>
      <c r="J8" s="84"/>
      <c r="K8" s="84"/>
      <c r="L8" s="84"/>
      <c r="M8" s="84"/>
    </row>
    <row r="9" spans="2:13" ht="20.25" customHeight="1" x14ac:dyDescent="0.25">
      <c r="B9" s="94" t="s">
        <v>9</v>
      </c>
      <c r="C9" s="95"/>
      <c r="D9" s="100"/>
      <c r="E9" s="100"/>
      <c r="F9" s="100"/>
      <c r="G9" s="100"/>
      <c r="H9" s="100"/>
      <c r="I9" s="100"/>
      <c r="J9" s="100"/>
      <c r="K9" s="100"/>
      <c r="L9" s="100"/>
      <c r="M9" s="101"/>
    </row>
    <row r="10" spans="2:13" ht="20.25" customHeight="1" x14ac:dyDescent="0.25">
      <c r="B10" s="96"/>
      <c r="C10" s="97"/>
      <c r="D10" s="102"/>
      <c r="E10" s="102"/>
      <c r="F10" s="102"/>
      <c r="G10" s="102"/>
      <c r="H10" s="102"/>
      <c r="I10" s="102"/>
      <c r="J10" s="102"/>
      <c r="K10" s="102"/>
      <c r="L10" s="102"/>
      <c r="M10" s="103"/>
    </row>
    <row r="11" spans="2:13" ht="20.25" customHeight="1" thickBot="1" x14ac:dyDescent="0.3">
      <c r="B11" s="98"/>
      <c r="C11" s="99"/>
      <c r="D11" s="104"/>
      <c r="E11" s="104"/>
      <c r="F11" s="104"/>
      <c r="G11" s="104"/>
      <c r="H11" s="104"/>
      <c r="I11" s="104"/>
      <c r="J11" s="104"/>
      <c r="K11" s="104"/>
      <c r="L11" s="104"/>
      <c r="M11" s="105"/>
    </row>
    <row r="12" spans="2:13" ht="14.4" thickBot="1" x14ac:dyDescent="0.3">
      <c r="B12" s="84"/>
      <c r="C12" s="84"/>
      <c r="D12" s="84"/>
      <c r="E12" s="84"/>
      <c r="F12" s="84"/>
      <c r="G12" s="84"/>
      <c r="H12" s="84"/>
      <c r="I12" s="84"/>
      <c r="J12" s="84"/>
      <c r="K12" s="84"/>
      <c r="L12" s="84"/>
      <c r="M12" s="84"/>
    </row>
    <row r="13" spans="2:13" ht="21" customHeight="1" x14ac:dyDescent="0.25">
      <c r="B13" s="106" t="s">
        <v>10</v>
      </c>
      <c r="C13" s="107"/>
      <c r="D13" s="107"/>
      <c r="E13" s="107"/>
      <c r="F13" s="107"/>
      <c r="G13" s="107"/>
      <c r="H13" s="107"/>
      <c r="I13" s="111"/>
      <c r="J13" s="111"/>
      <c r="K13" s="111"/>
      <c r="L13" s="111"/>
      <c r="M13" s="112"/>
    </row>
    <row r="14" spans="2:13" ht="21" customHeight="1" x14ac:dyDescent="0.25">
      <c r="B14" s="108" t="s">
        <v>11</v>
      </c>
      <c r="C14" s="109"/>
      <c r="D14" s="110"/>
      <c r="E14" s="113" t="s">
        <v>12</v>
      </c>
      <c r="F14" s="113"/>
      <c r="G14" s="113"/>
      <c r="H14" s="113"/>
      <c r="I14" s="113"/>
      <c r="J14" s="113"/>
      <c r="K14" s="113"/>
      <c r="L14" s="113"/>
      <c r="M14" s="114"/>
    </row>
    <row r="15" spans="2:13" ht="28.5" customHeight="1" x14ac:dyDescent="0.25">
      <c r="B15" s="20" t="s">
        <v>13</v>
      </c>
      <c r="C15" s="4" t="s">
        <v>14</v>
      </c>
      <c r="D15" s="4" t="s">
        <v>15</v>
      </c>
      <c r="E15" s="130" t="s">
        <v>16</v>
      </c>
      <c r="F15" s="131"/>
      <c r="G15" s="131"/>
      <c r="H15" s="4" t="s">
        <v>17</v>
      </c>
      <c r="I15" s="5" t="s">
        <v>18</v>
      </c>
      <c r="J15" s="4" t="s">
        <v>19</v>
      </c>
      <c r="K15" s="117" t="s">
        <v>20</v>
      </c>
      <c r="L15" s="118"/>
      <c r="M15" s="119"/>
    </row>
    <row r="16" spans="2:13" ht="31.5" customHeight="1" x14ac:dyDescent="0.25">
      <c r="B16" s="21">
        <v>30</v>
      </c>
      <c r="C16" s="10">
        <v>30</v>
      </c>
      <c r="D16" s="10">
        <v>30</v>
      </c>
      <c r="E16" s="115" t="s">
        <v>21</v>
      </c>
      <c r="F16" s="115"/>
      <c r="G16" s="115"/>
      <c r="H16" s="3">
        <v>0.6</v>
      </c>
      <c r="I16" s="127"/>
      <c r="J16" s="124"/>
      <c r="K16" s="120"/>
      <c r="L16" s="120"/>
      <c r="M16" s="121"/>
    </row>
    <row r="17" spans="2:13" ht="31.5" customHeight="1" x14ac:dyDescent="0.25">
      <c r="B17" s="21">
        <v>15</v>
      </c>
      <c r="C17" s="10">
        <v>25</v>
      </c>
      <c r="D17" s="10">
        <v>30</v>
      </c>
      <c r="E17" s="115" t="s">
        <v>22</v>
      </c>
      <c r="F17" s="115"/>
      <c r="G17" s="115"/>
      <c r="H17" s="3">
        <v>1</v>
      </c>
      <c r="I17" s="128"/>
      <c r="J17" s="125"/>
      <c r="K17" s="120"/>
      <c r="L17" s="120"/>
      <c r="M17" s="121"/>
    </row>
    <row r="18" spans="2:13" ht="31.5" customHeight="1" x14ac:dyDescent="0.25">
      <c r="B18" s="21">
        <v>20</v>
      </c>
      <c r="C18" s="10">
        <v>15</v>
      </c>
      <c r="D18" s="10">
        <v>10</v>
      </c>
      <c r="E18" s="115" t="s">
        <v>23</v>
      </c>
      <c r="F18" s="115"/>
      <c r="G18" s="115"/>
      <c r="H18" s="3">
        <v>0.4</v>
      </c>
      <c r="I18" s="128"/>
      <c r="J18" s="125"/>
      <c r="K18" s="120"/>
      <c r="L18" s="120"/>
      <c r="M18" s="121"/>
    </row>
    <row r="19" spans="2:13" ht="31.5" customHeight="1" x14ac:dyDescent="0.25">
      <c r="B19" s="21">
        <v>25</v>
      </c>
      <c r="C19" s="10">
        <v>20</v>
      </c>
      <c r="D19" s="10">
        <v>20</v>
      </c>
      <c r="E19" s="115" t="s">
        <v>24</v>
      </c>
      <c r="F19" s="115"/>
      <c r="G19" s="115"/>
      <c r="H19" s="3">
        <v>1</v>
      </c>
      <c r="I19" s="128"/>
      <c r="J19" s="125"/>
      <c r="K19" s="120"/>
      <c r="L19" s="120"/>
      <c r="M19" s="121"/>
    </row>
    <row r="20" spans="2:13" ht="31.5" customHeight="1" thickBot="1" x14ac:dyDescent="0.3">
      <c r="B20" s="22">
        <v>10</v>
      </c>
      <c r="C20" s="23">
        <v>10</v>
      </c>
      <c r="D20" s="23">
        <v>10</v>
      </c>
      <c r="E20" s="116" t="s">
        <v>25</v>
      </c>
      <c r="F20" s="116"/>
      <c r="G20" s="116"/>
      <c r="H20" s="24">
        <v>0.6</v>
      </c>
      <c r="I20" s="129"/>
      <c r="J20" s="126"/>
      <c r="K20" s="122"/>
      <c r="L20" s="122"/>
      <c r="M20" s="123"/>
    </row>
    <row r="21" spans="2:13" ht="14.4" thickBot="1" x14ac:dyDescent="0.3"/>
    <row r="22" spans="2:13" ht="20.25" customHeight="1" x14ac:dyDescent="0.25">
      <c r="B22" s="94" t="s">
        <v>41</v>
      </c>
      <c r="C22" s="95"/>
      <c r="D22" s="95"/>
      <c r="E22" s="25">
        <v>1</v>
      </c>
      <c r="F22" s="100"/>
      <c r="G22" s="100"/>
      <c r="H22" s="100"/>
      <c r="I22" s="100"/>
      <c r="J22" s="100"/>
      <c r="K22" s="100"/>
      <c r="L22" s="100"/>
      <c r="M22" s="101"/>
    </row>
    <row r="23" spans="2:13" ht="20.25" customHeight="1" x14ac:dyDescent="0.25">
      <c r="B23" s="96"/>
      <c r="C23" s="97"/>
      <c r="D23" s="97"/>
      <c r="E23" s="10">
        <v>2</v>
      </c>
      <c r="F23" s="102"/>
      <c r="G23" s="102"/>
      <c r="H23" s="102"/>
      <c r="I23" s="102"/>
      <c r="J23" s="102"/>
      <c r="K23" s="102"/>
      <c r="L23" s="102"/>
      <c r="M23" s="103"/>
    </row>
    <row r="24" spans="2:13" ht="20.25" customHeight="1" x14ac:dyDescent="0.25">
      <c r="B24" s="96"/>
      <c r="C24" s="97"/>
      <c r="D24" s="97"/>
      <c r="E24" s="10">
        <v>3</v>
      </c>
      <c r="F24" s="102"/>
      <c r="G24" s="102"/>
      <c r="H24" s="102"/>
      <c r="I24" s="102"/>
      <c r="J24" s="102"/>
      <c r="K24" s="102"/>
      <c r="L24" s="102"/>
      <c r="M24" s="103"/>
    </row>
    <row r="25" spans="2:13" ht="20.25" customHeight="1" x14ac:dyDescent="0.25">
      <c r="B25" s="96"/>
      <c r="C25" s="97"/>
      <c r="D25" s="97"/>
      <c r="E25" s="10">
        <v>4</v>
      </c>
      <c r="F25" s="102"/>
      <c r="G25" s="102"/>
      <c r="H25" s="102"/>
      <c r="I25" s="102"/>
      <c r="J25" s="102"/>
      <c r="K25" s="102"/>
      <c r="L25" s="102"/>
      <c r="M25" s="103"/>
    </row>
    <row r="26" spans="2:13" ht="20.25" customHeight="1" thickBot="1" x14ac:dyDescent="0.3">
      <c r="B26" s="98"/>
      <c r="C26" s="99"/>
      <c r="D26" s="99"/>
      <c r="E26" s="23">
        <v>5</v>
      </c>
      <c r="F26" s="104"/>
      <c r="G26" s="104"/>
      <c r="H26" s="104"/>
      <c r="I26" s="104"/>
      <c r="J26" s="104"/>
      <c r="K26" s="104"/>
      <c r="L26" s="104"/>
      <c r="M26" s="105"/>
    </row>
    <row r="28" spans="2:13" ht="14.4" thickBot="1" x14ac:dyDescent="0.3"/>
    <row r="29" spans="2:13" ht="63" customHeight="1" thickBot="1" x14ac:dyDescent="0.3">
      <c r="B29" s="78" t="s">
        <v>68</v>
      </c>
      <c r="C29" s="79"/>
      <c r="D29" s="79"/>
      <c r="E29" s="79"/>
      <c r="F29" s="78" t="s">
        <v>69</v>
      </c>
      <c r="G29" s="79"/>
      <c r="H29" s="79"/>
      <c r="I29" s="80"/>
      <c r="J29" s="79" t="s">
        <v>70</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32" t="s">
        <v>26</v>
      </c>
      <c r="B1" s="132"/>
      <c r="C1" s="132"/>
      <c r="D1" s="132"/>
      <c r="E1" s="132"/>
      <c r="F1" s="132"/>
    </row>
    <row r="2" spans="1:6" x14ac:dyDescent="0.3">
      <c r="A2" s="133" t="s">
        <v>17</v>
      </c>
      <c r="B2" s="134" t="s">
        <v>21</v>
      </c>
      <c r="C2" s="136" t="s">
        <v>22</v>
      </c>
      <c r="D2" s="136" t="s">
        <v>23</v>
      </c>
      <c r="E2" s="136" t="s">
        <v>24</v>
      </c>
      <c r="F2" s="138" t="s">
        <v>25</v>
      </c>
    </row>
    <row r="3" spans="1:6" x14ac:dyDescent="0.3">
      <c r="A3" s="133"/>
      <c r="B3" s="135"/>
      <c r="C3" s="137"/>
      <c r="D3" s="137"/>
      <c r="E3" s="137"/>
      <c r="F3" s="139"/>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34" t="s">
        <v>71</v>
      </c>
      <c r="F2" s="35"/>
      <c r="G2" s="35"/>
      <c r="H2" s="35"/>
      <c r="I2" s="35"/>
      <c r="J2" s="35"/>
      <c r="K2" s="36"/>
      <c r="L2" s="87" t="s">
        <v>1</v>
      </c>
      <c r="M2" s="88"/>
    </row>
    <row r="3" spans="2:13" ht="25.5" customHeight="1" x14ac:dyDescent="0.3">
      <c r="B3" s="13"/>
      <c r="C3" s="14"/>
      <c r="D3" s="14"/>
      <c r="E3" s="37"/>
      <c r="F3" s="38"/>
      <c r="G3" s="38"/>
      <c r="H3" s="38"/>
      <c r="I3" s="38"/>
      <c r="J3" s="38"/>
      <c r="K3" s="39"/>
      <c r="L3" s="89" t="s">
        <v>2</v>
      </c>
      <c r="M3" s="90"/>
    </row>
    <row r="4" spans="2:13" ht="25.5" customHeight="1" x14ac:dyDescent="0.3">
      <c r="B4" s="13"/>
      <c r="C4" s="14"/>
      <c r="D4" s="14"/>
      <c r="E4" s="37"/>
      <c r="F4" s="38"/>
      <c r="G4" s="38"/>
      <c r="H4" s="38"/>
      <c r="I4" s="38"/>
      <c r="J4" s="38"/>
      <c r="K4" s="39"/>
      <c r="L4" s="2" t="s">
        <v>3</v>
      </c>
      <c r="M4" s="15" t="s">
        <v>5</v>
      </c>
    </row>
    <row r="5" spans="2:13" ht="25.5" customHeight="1" thickBot="1" x14ac:dyDescent="0.35">
      <c r="B5" s="16"/>
      <c r="C5" s="17"/>
      <c r="D5" s="17"/>
      <c r="E5" s="40"/>
      <c r="F5" s="41"/>
      <c r="G5" s="41"/>
      <c r="H5" s="41"/>
      <c r="I5" s="41"/>
      <c r="J5" s="41"/>
      <c r="K5" s="42"/>
      <c r="L5" s="18" t="s">
        <v>6</v>
      </c>
      <c r="M5" s="19" t="s">
        <v>4</v>
      </c>
    </row>
    <row r="6" spans="2:13" ht="15" thickBot="1" x14ac:dyDescent="0.35">
      <c r="B6" s="140"/>
      <c r="C6" s="140"/>
      <c r="D6" s="140"/>
      <c r="E6" s="140"/>
      <c r="F6" s="140"/>
      <c r="G6" s="140"/>
      <c r="H6" s="140"/>
      <c r="I6" s="140"/>
      <c r="J6" s="140"/>
      <c r="K6" s="140"/>
      <c r="L6" s="140"/>
      <c r="M6" s="140"/>
    </row>
    <row r="7" spans="2:13" s="27" customFormat="1" ht="24" customHeight="1" thickBot="1" x14ac:dyDescent="0.35">
      <c r="B7" s="81" t="s">
        <v>42</v>
      </c>
      <c r="C7" s="82"/>
      <c r="D7" s="143"/>
      <c r="E7" s="91">
        <f>Valoración!I13</f>
        <v>0</v>
      </c>
      <c r="F7" s="91"/>
      <c r="G7" s="91"/>
      <c r="H7" s="144" t="s">
        <v>43</v>
      </c>
      <c r="I7" s="82"/>
      <c r="J7" s="143"/>
      <c r="K7" s="145">
        <f>Valoración!I16</f>
        <v>0</v>
      </c>
      <c r="L7" s="145"/>
      <c r="M7" s="146"/>
    </row>
    <row r="8" spans="2:13" ht="15" thickBot="1" x14ac:dyDescent="0.35">
      <c r="B8" s="160"/>
      <c r="C8" s="160"/>
      <c r="D8" s="160"/>
      <c r="E8" s="160"/>
      <c r="F8" s="160"/>
      <c r="G8" s="160"/>
      <c r="H8" s="160"/>
      <c r="I8" s="160"/>
      <c r="J8" s="160"/>
      <c r="K8" s="160"/>
      <c r="L8" s="160"/>
      <c r="M8" s="160"/>
    </row>
    <row r="9" spans="2:13" s="27" customFormat="1" ht="23.25" customHeight="1" x14ac:dyDescent="0.3">
      <c r="B9" s="152" t="s">
        <v>44</v>
      </c>
      <c r="C9" s="153"/>
      <c r="D9" s="153"/>
      <c r="E9" s="100"/>
      <c r="F9" s="100"/>
      <c r="G9" s="100"/>
      <c r="H9" s="100"/>
      <c r="I9" s="100"/>
      <c r="J9" s="100"/>
      <c r="K9" s="100"/>
      <c r="L9" s="100"/>
      <c r="M9" s="101"/>
    </row>
    <row r="10" spans="2:13" x14ac:dyDescent="0.3">
      <c r="B10" s="154" t="s">
        <v>45</v>
      </c>
      <c r="C10" s="155"/>
      <c r="D10" s="155"/>
      <c r="E10" s="156" t="s">
        <v>46</v>
      </c>
      <c r="F10" s="156"/>
      <c r="G10" s="157"/>
      <c r="H10" s="158"/>
      <c r="I10" s="159"/>
      <c r="J10" s="26" t="s">
        <v>50</v>
      </c>
      <c r="K10" s="141" t="str">
        <f>IF(G10="NO","N/A","")</f>
        <v/>
      </c>
      <c r="L10" s="141"/>
      <c r="M10" s="142"/>
    </row>
    <row r="11" spans="2:13" x14ac:dyDescent="0.3">
      <c r="B11" s="154"/>
      <c r="C11" s="155"/>
      <c r="D11" s="155"/>
      <c r="E11" s="156" t="s">
        <v>47</v>
      </c>
      <c r="F11" s="156"/>
      <c r="G11" s="157"/>
      <c r="H11" s="158"/>
      <c r="I11" s="159"/>
      <c r="J11" s="26" t="s">
        <v>51</v>
      </c>
      <c r="K11" s="141" t="str">
        <f t="shared" ref="K11:K13" si="0">IF(G11="NO","N/A","")</f>
        <v/>
      </c>
      <c r="L11" s="141"/>
      <c r="M11" s="142"/>
    </row>
    <row r="12" spans="2:13" x14ac:dyDescent="0.3">
      <c r="B12" s="154"/>
      <c r="C12" s="155"/>
      <c r="D12" s="155"/>
      <c r="E12" s="156" t="s">
        <v>48</v>
      </c>
      <c r="F12" s="156"/>
      <c r="G12" s="157"/>
      <c r="H12" s="158"/>
      <c r="I12" s="159"/>
      <c r="J12" s="26" t="s">
        <v>52</v>
      </c>
      <c r="K12" s="141" t="str">
        <f t="shared" si="0"/>
        <v/>
      </c>
      <c r="L12" s="141"/>
      <c r="M12" s="142"/>
    </row>
    <row r="13" spans="2:13"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5">
      <c r="B16" s="160"/>
      <c r="C16" s="160"/>
      <c r="D16" s="160"/>
      <c r="E16" s="160"/>
      <c r="F16" s="160"/>
      <c r="G16" s="160"/>
      <c r="H16" s="160"/>
      <c r="I16" s="160"/>
      <c r="J16" s="160"/>
      <c r="K16" s="160"/>
      <c r="L16" s="160"/>
      <c r="M16" s="160"/>
    </row>
    <row r="17" spans="2:13" s="27" customFormat="1" ht="24" customHeight="1" x14ac:dyDescent="0.3">
      <c r="B17" s="161" t="s">
        <v>55</v>
      </c>
      <c r="C17" s="162"/>
      <c r="D17" s="162"/>
      <c r="E17" s="167" t="s">
        <v>56</v>
      </c>
      <c r="F17" s="167"/>
      <c r="G17" s="167"/>
      <c r="H17" s="100"/>
      <c r="I17" s="100"/>
      <c r="J17" s="100"/>
      <c r="K17" s="100"/>
      <c r="L17" s="100"/>
      <c r="M17" s="101"/>
    </row>
    <row r="18" spans="2:13" s="27" customFormat="1" ht="24" customHeight="1" x14ac:dyDescent="0.3">
      <c r="B18" s="163"/>
      <c r="C18" s="164"/>
      <c r="D18" s="164"/>
      <c r="E18" s="168" t="s">
        <v>57</v>
      </c>
      <c r="F18" s="168"/>
      <c r="G18" s="168"/>
      <c r="H18" s="102"/>
      <c r="I18" s="102"/>
      <c r="J18" s="102"/>
      <c r="K18" s="102"/>
      <c r="L18" s="102"/>
      <c r="M18" s="103"/>
    </row>
    <row r="19" spans="2:13" s="27" customFormat="1" ht="24" customHeight="1" x14ac:dyDescent="0.3">
      <c r="B19" s="163"/>
      <c r="C19" s="164"/>
      <c r="D19" s="164"/>
      <c r="E19" s="168" t="s">
        <v>58</v>
      </c>
      <c r="F19" s="168"/>
      <c r="G19" s="168"/>
      <c r="H19" s="102"/>
      <c r="I19" s="102"/>
      <c r="J19" s="102"/>
      <c r="K19" s="102"/>
      <c r="L19" s="102"/>
      <c r="M19" s="103"/>
    </row>
    <row r="20" spans="2:13" s="27" customFormat="1" ht="24" customHeight="1" thickBot="1" x14ac:dyDescent="0.35">
      <c r="B20" s="165"/>
      <c r="C20" s="166"/>
      <c r="D20" s="166"/>
      <c r="E20" s="169" t="s">
        <v>59</v>
      </c>
      <c r="F20" s="169"/>
      <c r="G20" s="169"/>
      <c r="H20" s="104"/>
      <c r="I20" s="104"/>
      <c r="J20" s="104"/>
      <c r="K20" s="104"/>
      <c r="L20" s="104"/>
      <c r="M20" s="105"/>
    </row>
    <row r="22" spans="2:13" ht="15" thickBot="1" x14ac:dyDescent="0.35"/>
    <row r="23" spans="2:13" ht="73.5" customHeight="1" thickBot="1" x14ac:dyDescent="0.35">
      <c r="B23" s="78" t="s">
        <v>68</v>
      </c>
      <c r="C23" s="79"/>
      <c r="D23" s="79"/>
      <c r="E23" s="79"/>
      <c r="F23" s="78" t="s">
        <v>69</v>
      </c>
      <c r="G23" s="79"/>
      <c r="H23" s="79"/>
      <c r="I23" s="80"/>
      <c r="J23" s="79" t="s">
        <v>70</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Lucy Marin</cp:lastModifiedBy>
  <dcterms:created xsi:type="dcterms:W3CDTF">2021-03-18T21:09:20Z</dcterms:created>
  <dcterms:modified xsi:type="dcterms:W3CDTF">2021-09-20T15:31:38Z</dcterms:modified>
</cp:coreProperties>
</file>